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<sst xmlns="http://schemas.openxmlformats.org/spreadsheetml/2006/main" count="65" uniqueCount="34">
  <si>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</si>
  <si>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</si>
  <si>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</si>
  <si>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</si>
  <si>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</si>
  <si>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</si>
  <si>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</si>
  <si>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دین و زندگی</t>
  </si>
  <si>
    <t>زبان فارسی</t>
  </si>
  <si>
    <t>ادبیات فارسی</t>
  </si>
  <si>
    <t>عربی</t>
  </si>
  <si>
    <t>فیزیک</t>
  </si>
  <si>
    <t>شیمی</t>
  </si>
  <si>
    <t>ورزش</t>
  </si>
  <si>
    <t>انضباط</t>
  </si>
  <si>
    <t>اخذ شده</t>
  </si>
  <si>
    <t>قبولی</t>
  </si>
  <si>
    <t>این سال</t>
  </si>
  <si>
    <t>از ابتدا</t>
  </si>
  <si>
    <t>جمع نمرات</t>
  </si>
  <si>
    <t>معدل سال</t>
  </si>
  <si>
    <t>کارنامه تحصیلی دوره متوسط</t>
  </si>
  <si>
    <t>سال ۹۱-۹۲</t>
  </si>
  <si>
    <t>نوبت اول</t>
  </si>
  <si>
    <t>زبان خارجه</t>
  </si>
  <si>
    <t>ریاضی</t>
  </si>
  <si>
    <t>پرورشی</t>
  </si>
  <si>
    <t xml:space="preserve">جغرافیا </t>
  </si>
  <si>
    <t xml:space="preserve">آمار </t>
  </si>
  <si>
    <t>دفاعی</t>
  </si>
  <si>
    <t>هندسه1</t>
  </si>
  <si>
    <t>کلاس دوم دبیرستان</t>
  </si>
  <si>
    <t>زیست</t>
  </si>
  <si>
    <t xml:space="preserve">نام:          نام خانوادگی :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</si>
</sst>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  <numFmt numFmtId="165" formatCode="[$-3000401]0.##"/>
    <numFmt numFmtId="166" formatCode="[$-3000401]0.#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8"/>
      <color indexed="9"/>
      <name val="Arial"/>
      <family val="0"/>
    </font>
    <font>
      <sz val="24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5" fontId="42" fillId="16" borderId="0" xfId="0" applyNumberFormat="1" applyFont="1" applyFill="1" applyAlignment="1">
      <alignment horizontal="center"/>
    </xf>
    <xf numFmtId="165" fontId="0" fillId="16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27</xdr:row>
      <xdr:rowOff>38100</xdr:rowOff>
    </xdr:from>
    <xdr:to>
      <xdr:col>9</xdr:col>
      <xdr:colOff>571500</xdr:colOff>
      <xdr:row>33</xdr:row>
      <xdr:rowOff>76200</xdr:rowOff>
    </xdr:to>
    <xdr:sp>
      <xdr:nvSpPr>
        <xdr:cNvPr id="1" name="Down Ribbon 2"/>
        <xdr:cNvSpPr>
          <a:spLocks/>
        </xdr:cNvSpPr>
      </xdr:nvSpPr>
      <xdr:spPr>
        <a:xfrm>
          <a:off x="923925" y="5076825"/>
          <a:ext cx="5133975" cy="971550"/>
        </a:xfrm>
        <a:prstGeom prst="ribbon">
          <a:avLst>
            <a:gd name="adj1" fmla="val -31847"/>
            <a:gd name="adj2" fmla="val -31694"/>
          </a:avLst>
        </a:prstGeom>
        <a:solidFill>
          <a:srgbClr val="0070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    </a:t>
          </a:r>
          <a:r>
            <a:rPr lang="en-US" cap="none" sz="2400" b="0" i="0" u="none" baseline="0">
              <a:solidFill>
                <a:srgbClr val="FFFFFF"/>
              </a:solidFill>
            </a:rPr>
            <a:t>برنامه محاسبه معدل نویت دوم</a:t>
          </a:r>
          <a:r>
            <a:rPr lang="en-US" cap="none" sz="18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>
    <xdr:from>
      <xdr:col>28</xdr:col>
      <xdr:colOff>333375</xdr:colOff>
      <xdr:row>2</xdr:row>
      <xdr:rowOff>171450</xdr:rowOff>
    </xdr:from>
    <xdr:to>
      <xdr:col>35</xdr:col>
      <xdr:colOff>142875</xdr:colOff>
      <xdr:row>7</xdr:row>
      <xdr:rowOff>133350</xdr:rowOff>
    </xdr:to>
    <xdr:sp>
      <xdr:nvSpPr>
        <xdr:cNvPr id="2" name="Down Ribbon 4"/>
        <xdr:cNvSpPr>
          <a:spLocks/>
        </xdr:cNvSpPr>
      </xdr:nvSpPr>
      <xdr:spPr>
        <a:xfrm>
          <a:off x="17402175" y="533400"/>
          <a:ext cx="4076700" cy="86677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1" i="0" u="none" baseline="0"/>
            <a:t>تهیه کننده:</a:t>
          </a:r>
          <a:r>
            <a:rPr lang="en-US" cap="none" sz="1800" b="1" i="0" u="none" baseline="0"/>
            <a:t> محمد علیدوستی</a:t>
          </a:r>
        </a:p>
      </xdr:txBody>
    </xdr:sp>
    <xdr:clientData/>
  </xdr:twoCellAnchor>
  <xdr:twoCellAnchor>
    <xdr:from>
      <xdr:col>15</xdr:col>
      <xdr:colOff>28575</xdr:colOff>
      <xdr:row>26</xdr:row>
      <xdr:rowOff>9525</xdr:rowOff>
    </xdr:from>
    <xdr:to>
      <xdr:col>23</xdr:col>
      <xdr:colOff>276225</xdr:colOff>
      <xdr:row>32</xdr:row>
      <xdr:rowOff>38100</xdr:rowOff>
    </xdr:to>
    <xdr:sp>
      <xdr:nvSpPr>
        <xdr:cNvPr id="3" name="Down Ribbon 5"/>
        <xdr:cNvSpPr>
          <a:spLocks/>
        </xdr:cNvSpPr>
      </xdr:nvSpPr>
      <xdr:spPr>
        <a:xfrm>
          <a:off x="9172575" y="4867275"/>
          <a:ext cx="5124450" cy="952500"/>
        </a:xfrm>
        <a:prstGeom prst="ribbon">
          <a:avLst>
            <a:gd name="adj1" fmla="val -31847"/>
            <a:gd name="adj2" fmla="val -31694"/>
          </a:avLst>
        </a:prstGeom>
        <a:solidFill>
          <a:srgbClr val="00B05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    </a:t>
          </a:r>
          <a:r>
            <a:rPr lang="en-US" cap="none" sz="2400" b="0" i="0" u="none" baseline="0">
              <a:solidFill>
                <a:srgbClr val="FFFFFF"/>
              </a:solidFill>
            </a:rPr>
            <a:t>برنامه محاسبه معدل نویت اول</a:t>
          </a:r>
          <a:r>
            <a:rPr lang="en-US" cap="none" sz="18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>
    <xdr:from>
      <xdr:col>13</xdr:col>
      <xdr:colOff>0</xdr:colOff>
      <xdr:row>11</xdr:row>
      <xdr:rowOff>123825</xdr:rowOff>
    </xdr:from>
    <xdr:to>
      <xdr:col>13</xdr:col>
      <xdr:colOff>0</xdr:colOff>
      <xdr:row>14</xdr:row>
      <xdr:rowOff>66675</xdr:rowOff>
    </xdr:to>
    <xdr:sp>
      <xdr:nvSpPr>
        <xdr:cNvPr id="4" name="Left Arrow 6"/>
        <xdr:cNvSpPr>
          <a:spLocks/>
        </xdr:cNvSpPr>
      </xdr:nvSpPr>
      <xdr:spPr>
        <a:xfrm>
          <a:off x="7924800" y="2114550"/>
          <a:ext cx="0" cy="4857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8</xdr:row>
      <xdr:rowOff>9525</xdr:rowOff>
    </xdr:from>
    <xdr:to>
      <xdr:col>13</xdr:col>
      <xdr:colOff>342900</xdr:colOff>
      <xdr:row>10</xdr:row>
      <xdr:rowOff>142875</xdr:rowOff>
    </xdr:to>
    <xdr:sp>
      <xdr:nvSpPr>
        <xdr:cNvPr id="5" name="Left Arrow 7"/>
        <xdr:cNvSpPr>
          <a:spLocks/>
        </xdr:cNvSpPr>
      </xdr:nvSpPr>
      <xdr:spPr>
        <a:xfrm>
          <a:off x="7058025" y="1457325"/>
          <a:ext cx="1209675" cy="495300"/>
        </a:xfrm>
        <a:prstGeom prst="leftArrow">
          <a:avLst>
            <a:gd name="adj" fmla="val -32328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314325</xdr:colOff>
      <xdr:row>9</xdr:row>
      <xdr:rowOff>85725</xdr:rowOff>
    </xdr:from>
    <xdr:to>
      <xdr:col>26</xdr:col>
      <xdr:colOff>304800</xdr:colOff>
      <xdr:row>12</xdr:row>
      <xdr:rowOff>28575</xdr:rowOff>
    </xdr:to>
    <xdr:sp>
      <xdr:nvSpPr>
        <xdr:cNvPr id="6" name="Left Arrow 8"/>
        <xdr:cNvSpPr>
          <a:spLocks/>
        </xdr:cNvSpPr>
      </xdr:nvSpPr>
      <xdr:spPr>
        <a:xfrm>
          <a:off x="14944725" y="1714500"/>
          <a:ext cx="1209675" cy="485775"/>
        </a:xfrm>
        <a:prstGeom prst="leftArrow">
          <a:avLst>
            <a:gd name="adj" fmla="val -32328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rightToLeft="1" tabSelected="1" zoomScale="80" zoomScaleNormal="80" zoomScalePageLayoutView="0" workbookViewId="0" topLeftCell="A3">
      <selection activeCell="S1" sqref="S1:V1"/>
    </sheetView>
  </sheetViews>
  <sheetFormatPr defaultColWidth="9.140625" defaultRowHeight="15"/>
  <sheetData>
    <row r="1" spans="1:25" ht="14.25">
      <c r="A1" s="12"/>
      <c r="B1" s="10" t="s">
        <v>21</v>
      </c>
      <c r="C1" s="10"/>
      <c r="D1" s="10"/>
      <c r="E1" s="10"/>
      <c r="F1" s="10" t="s">
        <v>33</v>
      </c>
      <c r="G1" s="10"/>
      <c r="H1" s="10"/>
      <c r="I1" s="10"/>
      <c r="J1" s="10"/>
      <c r="K1" s="10"/>
      <c r="L1" s="10"/>
      <c r="M1" s="2"/>
      <c r="O1" s="10" t="s">
        <v>21</v>
      </c>
      <c r="P1" s="10"/>
      <c r="Q1" s="10"/>
      <c r="R1" s="10"/>
      <c r="S1" s="10" t="s">
        <v>33</v>
      </c>
      <c r="T1" s="10"/>
      <c r="U1" s="10"/>
      <c r="V1" s="10"/>
      <c r="W1" s="10"/>
      <c r="X1" s="10"/>
      <c r="Y1" s="10"/>
    </row>
    <row r="2" spans="1:37" ht="14.25">
      <c r="A2" s="12"/>
      <c r="B2" s="10" t="s">
        <v>22</v>
      </c>
      <c r="C2" s="10"/>
      <c r="D2" s="10"/>
      <c r="E2" s="10"/>
      <c r="F2" s="10" t="s">
        <v>31</v>
      </c>
      <c r="G2" s="10"/>
      <c r="H2" s="10"/>
      <c r="I2" s="10"/>
      <c r="J2" s="10"/>
      <c r="K2" s="10"/>
      <c r="L2" s="10"/>
      <c r="M2" s="2"/>
      <c r="O2" s="10" t="s">
        <v>22</v>
      </c>
      <c r="P2" s="10"/>
      <c r="Q2" s="10"/>
      <c r="R2" s="10"/>
      <c r="S2" s="10" t="s">
        <v>31</v>
      </c>
      <c r="T2" s="10"/>
      <c r="U2" s="10"/>
      <c r="V2" s="10"/>
      <c r="W2" s="10"/>
      <c r="X2" s="10"/>
      <c r="Y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4.25">
      <c r="A3" s="1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4.25">
      <c r="A4" s="12"/>
      <c r="B4" s="5" t="s">
        <v>0</v>
      </c>
      <c r="C4" s="5" t="s">
        <v>1</v>
      </c>
      <c r="D4" s="5" t="s">
        <v>2</v>
      </c>
      <c r="E4" s="5" t="s">
        <v>3</v>
      </c>
      <c r="F4" s="5" t="s">
        <v>23</v>
      </c>
      <c r="G4" s="5" t="s">
        <v>4</v>
      </c>
      <c r="H4" s="5" t="s">
        <v>5</v>
      </c>
      <c r="I4" s="11" t="s">
        <v>6</v>
      </c>
      <c r="J4" s="11"/>
      <c r="K4" s="11"/>
      <c r="L4" s="10"/>
      <c r="O4" s="5" t="s">
        <v>0</v>
      </c>
      <c r="P4" s="5" t="s">
        <v>1</v>
      </c>
      <c r="Q4" s="5" t="s">
        <v>2</v>
      </c>
      <c r="R4" s="5" t="s">
        <v>3</v>
      </c>
      <c r="S4" s="5" t="s">
        <v>23</v>
      </c>
      <c r="T4" s="5" t="s">
        <v>4</v>
      </c>
      <c r="U4" s="5" t="s">
        <v>5</v>
      </c>
      <c r="V4" s="11" t="s">
        <v>6</v>
      </c>
      <c r="W4" s="11"/>
      <c r="X4" s="11"/>
      <c r="Y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4.25">
      <c r="A5" s="12"/>
      <c r="B5" s="1">
        <v>1</v>
      </c>
      <c r="C5" t="s">
        <v>7</v>
      </c>
      <c r="D5" s="1">
        <v>3</v>
      </c>
      <c r="E5" s="3">
        <v>19.5</v>
      </c>
      <c r="F5" s="3">
        <v>19.5</v>
      </c>
      <c r="G5" s="3">
        <v>19.5</v>
      </c>
      <c r="H5" s="3">
        <v>19.5</v>
      </c>
      <c r="I5" s="8">
        <f aca="true" t="shared" si="0" ref="I5:I16">(E5+2*F5+G5+6*H5)/10</f>
        <v>19.5</v>
      </c>
      <c r="J5" s="8"/>
      <c r="K5" s="8"/>
      <c r="L5" s="10"/>
      <c r="O5" s="1">
        <v>1</v>
      </c>
      <c r="P5" t="s">
        <v>7</v>
      </c>
      <c r="Q5" s="1">
        <v>3</v>
      </c>
      <c r="R5" s="3">
        <v>19.5</v>
      </c>
      <c r="S5" s="3">
        <v>19.5</v>
      </c>
      <c r="T5" s="3"/>
      <c r="U5" s="3"/>
      <c r="V5" s="8">
        <f aca="true" t="shared" si="1" ref="V5:V17">(R5+2*S5)/3</f>
        <v>19.5</v>
      </c>
      <c r="W5" s="8"/>
      <c r="X5" s="8"/>
      <c r="Y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4.25">
      <c r="A6" s="12"/>
      <c r="B6" s="1">
        <v>2</v>
      </c>
      <c r="C6" t="s">
        <v>8</v>
      </c>
      <c r="D6" s="1">
        <v>2</v>
      </c>
      <c r="E6" s="3">
        <v>19.5</v>
      </c>
      <c r="F6" s="3">
        <v>19.5</v>
      </c>
      <c r="G6" s="3">
        <v>19.5</v>
      </c>
      <c r="H6" s="3">
        <v>19.5</v>
      </c>
      <c r="I6" s="8">
        <f t="shared" si="0"/>
        <v>19.5</v>
      </c>
      <c r="J6" s="8"/>
      <c r="K6" s="8"/>
      <c r="L6" s="10"/>
      <c r="O6" s="1">
        <v>2</v>
      </c>
      <c r="P6" t="s">
        <v>8</v>
      </c>
      <c r="Q6" s="1">
        <v>2</v>
      </c>
      <c r="R6" s="3">
        <v>19.5</v>
      </c>
      <c r="S6" s="3">
        <v>19.5</v>
      </c>
      <c r="T6" s="3"/>
      <c r="U6" s="3"/>
      <c r="V6" s="8">
        <f t="shared" si="1"/>
        <v>19.5</v>
      </c>
      <c r="W6" s="8"/>
      <c r="X6" s="8"/>
      <c r="Y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4.25">
      <c r="A7" s="12"/>
      <c r="B7" s="1">
        <v>3</v>
      </c>
      <c r="C7" t="s">
        <v>9</v>
      </c>
      <c r="D7" s="1">
        <v>2</v>
      </c>
      <c r="E7" s="3">
        <v>19.5</v>
      </c>
      <c r="F7" s="3">
        <v>19.5</v>
      </c>
      <c r="G7" s="3">
        <v>19.5</v>
      </c>
      <c r="H7" s="3">
        <v>19.5</v>
      </c>
      <c r="I7" s="8">
        <f t="shared" si="0"/>
        <v>19.5</v>
      </c>
      <c r="J7" s="8"/>
      <c r="K7" s="8"/>
      <c r="L7" s="10"/>
      <c r="N7" s="6"/>
      <c r="O7" s="1">
        <v>3</v>
      </c>
      <c r="P7" t="s">
        <v>9</v>
      </c>
      <c r="Q7" s="1">
        <v>2</v>
      </c>
      <c r="R7" s="3">
        <v>19.5</v>
      </c>
      <c r="S7" s="3">
        <v>19.5</v>
      </c>
      <c r="T7" s="3"/>
      <c r="U7" s="3"/>
      <c r="V7" s="8">
        <f t="shared" si="1"/>
        <v>19.5</v>
      </c>
      <c r="W7" s="8"/>
      <c r="X7" s="8"/>
      <c r="Y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4.25">
      <c r="A8" s="12"/>
      <c r="B8" s="1">
        <v>4</v>
      </c>
      <c r="C8" t="s">
        <v>10</v>
      </c>
      <c r="D8" s="1">
        <v>2</v>
      </c>
      <c r="E8" s="3">
        <v>19.5</v>
      </c>
      <c r="F8" s="3">
        <v>19.5</v>
      </c>
      <c r="G8" s="3">
        <v>19.5</v>
      </c>
      <c r="H8" s="3">
        <v>19.5</v>
      </c>
      <c r="I8" s="8">
        <f t="shared" si="0"/>
        <v>19.5</v>
      </c>
      <c r="J8" s="8"/>
      <c r="K8" s="8"/>
      <c r="L8" s="10"/>
      <c r="O8" s="1">
        <v>4</v>
      </c>
      <c r="P8" t="s">
        <v>10</v>
      </c>
      <c r="Q8" s="1">
        <v>2</v>
      </c>
      <c r="R8" s="3">
        <v>19.5</v>
      </c>
      <c r="S8" s="3">
        <v>19.5</v>
      </c>
      <c r="T8" s="3"/>
      <c r="U8" s="3"/>
      <c r="V8" s="8">
        <f t="shared" si="1"/>
        <v>19.5</v>
      </c>
      <c r="W8" s="8"/>
      <c r="X8" s="8"/>
      <c r="Y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4.25">
      <c r="A9" s="12"/>
      <c r="B9" s="1">
        <v>5</v>
      </c>
      <c r="C9" t="s">
        <v>24</v>
      </c>
      <c r="D9" s="1">
        <v>2</v>
      </c>
      <c r="E9" s="3">
        <v>19.5</v>
      </c>
      <c r="F9" s="3">
        <v>19.5</v>
      </c>
      <c r="G9" s="3">
        <v>19.5</v>
      </c>
      <c r="H9" s="3">
        <v>19.5</v>
      </c>
      <c r="I9" s="8">
        <f t="shared" si="0"/>
        <v>19.5</v>
      </c>
      <c r="J9" s="8"/>
      <c r="K9" s="8"/>
      <c r="L9" s="10"/>
      <c r="O9" s="1">
        <v>5</v>
      </c>
      <c r="P9" t="s">
        <v>24</v>
      </c>
      <c r="Q9" s="1">
        <v>2</v>
      </c>
      <c r="R9" s="3">
        <v>19.5</v>
      </c>
      <c r="S9" s="3">
        <v>19.5</v>
      </c>
      <c r="T9" s="3"/>
      <c r="U9" s="3"/>
      <c r="V9" s="8">
        <f t="shared" si="1"/>
        <v>19.5</v>
      </c>
      <c r="W9" s="8"/>
      <c r="X9" s="8"/>
      <c r="Y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4.25">
      <c r="A10" s="12"/>
      <c r="B10" s="1">
        <v>6</v>
      </c>
      <c r="C10" t="s">
        <v>11</v>
      </c>
      <c r="D10" s="1">
        <v>3</v>
      </c>
      <c r="E10" s="3">
        <v>19.5</v>
      </c>
      <c r="F10" s="3">
        <v>19.5</v>
      </c>
      <c r="G10" s="3">
        <v>19.5</v>
      </c>
      <c r="H10" s="3">
        <v>19.5</v>
      </c>
      <c r="I10" s="8">
        <f t="shared" si="0"/>
        <v>19.5</v>
      </c>
      <c r="J10" s="8"/>
      <c r="K10" s="8"/>
      <c r="L10" s="10"/>
      <c r="O10" s="1">
        <v>6</v>
      </c>
      <c r="P10" t="s">
        <v>11</v>
      </c>
      <c r="Q10" s="1">
        <v>3</v>
      </c>
      <c r="R10" s="3">
        <v>19.5</v>
      </c>
      <c r="S10" s="3">
        <v>19.5</v>
      </c>
      <c r="T10" s="3"/>
      <c r="U10" s="3"/>
      <c r="V10" s="8">
        <f t="shared" si="1"/>
        <v>19.5</v>
      </c>
      <c r="W10" s="8"/>
      <c r="X10" s="8"/>
      <c r="Y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4.25">
      <c r="A11" s="12"/>
      <c r="B11" s="1">
        <v>7</v>
      </c>
      <c r="C11" t="s">
        <v>12</v>
      </c>
      <c r="D11" s="1">
        <v>3</v>
      </c>
      <c r="E11" s="3">
        <v>19.5</v>
      </c>
      <c r="F11" s="3">
        <v>19.5</v>
      </c>
      <c r="G11" s="3">
        <v>19.5</v>
      </c>
      <c r="H11" s="3">
        <v>19.5</v>
      </c>
      <c r="I11" s="8">
        <f t="shared" si="0"/>
        <v>19.5</v>
      </c>
      <c r="J11" s="8"/>
      <c r="K11" s="8"/>
      <c r="L11" s="10"/>
      <c r="O11" s="1">
        <v>7</v>
      </c>
      <c r="P11" t="s">
        <v>12</v>
      </c>
      <c r="Q11" s="1">
        <v>3</v>
      </c>
      <c r="R11" s="3">
        <v>19.5</v>
      </c>
      <c r="S11" s="3">
        <v>19.5</v>
      </c>
      <c r="T11" s="3"/>
      <c r="U11" s="3"/>
      <c r="V11" s="8">
        <f t="shared" si="1"/>
        <v>19.5</v>
      </c>
      <c r="W11" s="8"/>
      <c r="X11" s="8"/>
      <c r="Y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4.25">
      <c r="A12" s="12"/>
      <c r="B12" s="1">
        <v>8</v>
      </c>
      <c r="C12" t="s">
        <v>25</v>
      </c>
      <c r="D12" s="1">
        <v>4</v>
      </c>
      <c r="E12" s="3">
        <v>19.5</v>
      </c>
      <c r="F12" s="3">
        <v>19.5</v>
      </c>
      <c r="G12" s="3">
        <v>19.5</v>
      </c>
      <c r="H12" s="3">
        <v>19.5</v>
      </c>
      <c r="I12" s="8">
        <f t="shared" si="0"/>
        <v>19.5</v>
      </c>
      <c r="J12" s="8"/>
      <c r="K12" s="8"/>
      <c r="L12" s="10"/>
      <c r="O12" s="1">
        <v>8</v>
      </c>
      <c r="P12" t="s">
        <v>25</v>
      </c>
      <c r="Q12" s="1">
        <v>4</v>
      </c>
      <c r="R12" s="3">
        <v>19.5</v>
      </c>
      <c r="S12" s="3">
        <v>19.5</v>
      </c>
      <c r="T12" s="3"/>
      <c r="U12" s="3"/>
      <c r="V12" s="8">
        <f t="shared" si="1"/>
        <v>19.5</v>
      </c>
      <c r="W12" s="8"/>
      <c r="X12" s="8"/>
      <c r="Y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4.25">
      <c r="A13" s="12"/>
      <c r="B13" s="1">
        <v>9</v>
      </c>
      <c r="C13" t="s">
        <v>27</v>
      </c>
      <c r="D13" s="1">
        <v>3</v>
      </c>
      <c r="E13" s="3">
        <v>19.5</v>
      </c>
      <c r="F13" s="3">
        <v>19.5</v>
      </c>
      <c r="G13" s="3">
        <v>19.5</v>
      </c>
      <c r="H13" s="3">
        <v>19.5</v>
      </c>
      <c r="I13" s="8">
        <f t="shared" si="0"/>
        <v>19.5</v>
      </c>
      <c r="J13" s="8"/>
      <c r="K13" s="8"/>
      <c r="L13" s="10"/>
      <c r="O13" s="1">
        <v>9</v>
      </c>
      <c r="P13" t="s">
        <v>27</v>
      </c>
      <c r="Q13" s="1">
        <v>3</v>
      </c>
      <c r="R13" s="3">
        <v>19.5</v>
      </c>
      <c r="S13" s="3">
        <v>19.5</v>
      </c>
      <c r="T13" s="3"/>
      <c r="U13" s="3"/>
      <c r="V13" s="8">
        <f t="shared" si="1"/>
        <v>19.5</v>
      </c>
      <c r="W13" s="8"/>
      <c r="X13" s="8"/>
      <c r="Y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4.25">
      <c r="A14" s="12"/>
      <c r="B14" s="1">
        <v>10</v>
      </c>
      <c r="C14" t="s">
        <v>32</v>
      </c>
      <c r="D14" s="1">
        <v>4</v>
      </c>
      <c r="E14" s="3">
        <v>19.5</v>
      </c>
      <c r="F14" s="3">
        <v>19.5</v>
      </c>
      <c r="G14" s="3">
        <v>19.5</v>
      </c>
      <c r="H14" s="3">
        <v>19.5</v>
      </c>
      <c r="I14" s="8">
        <f t="shared" si="0"/>
        <v>19.5</v>
      </c>
      <c r="J14" s="8"/>
      <c r="K14" s="8"/>
      <c r="L14" s="10"/>
      <c r="O14" s="1">
        <v>10</v>
      </c>
      <c r="P14" t="s">
        <v>28</v>
      </c>
      <c r="Q14" s="1">
        <v>2</v>
      </c>
      <c r="R14" s="3">
        <v>19.5</v>
      </c>
      <c r="S14" s="3">
        <v>19.5</v>
      </c>
      <c r="T14" s="3"/>
      <c r="U14" s="3"/>
      <c r="V14" s="8">
        <f t="shared" si="1"/>
        <v>19.5</v>
      </c>
      <c r="W14" s="8"/>
      <c r="X14" s="8"/>
      <c r="Y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4.25">
      <c r="A15" s="12"/>
      <c r="B15" s="1">
        <v>11</v>
      </c>
      <c r="C15" t="s">
        <v>29</v>
      </c>
      <c r="D15" s="1">
        <v>2</v>
      </c>
      <c r="E15" s="3">
        <v>19.5</v>
      </c>
      <c r="F15" s="3">
        <v>19.5</v>
      </c>
      <c r="G15" s="3">
        <v>19.5</v>
      </c>
      <c r="H15" s="3">
        <v>19.5</v>
      </c>
      <c r="I15" s="8">
        <f t="shared" si="0"/>
        <v>19.5</v>
      </c>
      <c r="J15" s="8"/>
      <c r="K15" s="8"/>
      <c r="L15" s="10"/>
      <c r="O15" s="1">
        <v>11</v>
      </c>
      <c r="P15" t="s">
        <v>29</v>
      </c>
      <c r="Q15" s="1">
        <v>2</v>
      </c>
      <c r="R15" s="3">
        <v>19.5</v>
      </c>
      <c r="S15" s="3">
        <v>19.5</v>
      </c>
      <c r="T15" s="3"/>
      <c r="U15" s="3"/>
      <c r="V15" s="8">
        <f t="shared" si="1"/>
        <v>19.5</v>
      </c>
      <c r="W15" s="8"/>
      <c r="X15" s="8"/>
      <c r="Y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4.25">
      <c r="A16" s="12"/>
      <c r="B16" s="1">
        <v>12</v>
      </c>
      <c r="C16" t="s">
        <v>30</v>
      </c>
      <c r="D16" s="1">
        <v>2</v>
      </c>
      <c r="E16" s="3">
        <v>19.5</v>
      </c>
      <c r="F16" s="3">
        <v>19.5</v>
      </c>
      <c r="G16" s="3">
        <v>19.5</v>
      </c>
      <c r="H16" s="3">
        <v>19.5</v>
      </c>
      <c r="I16" s="8">
        <f t="shared" si="0"/>
        <v>19.5</v>
      </c>
      <c r="J16" s="8"/>
      <c r="K16" s="8"/>
      <c r="L16" s="10"/>
      <c r="O16" s="1">
        <v>12</v>
      </c>
      <c r="P16" t="s">
        <v>30</v>
      </c>
      <c r="Q16" s="1">
        <v>2</v>
      </c>
      <c r="R16" s="3">
        <v>19.5</v>
      </c>
      <c r="S16" s="3">
        <v>19.5</v>
      </c>
      <c r="T16" s="3"/>
      <c r="U16" s="3"/>
      <c r="V16" s="8">
        <f t="shared" si="1"/>
        <v>19.5</v>
      </c>
      <c r="W16" s="8"/>
      <c r="X16" s="8"/>
      <c r="Y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4.25">
      <c r="A17" s="12"/>
      <c r="B17" s="1"/>
      <c r="D17" s="1"/>
      <c r="E17" s="3"/>
      <c r="F17" s="3"/>
      <c r="G17" s="3"/>
      <c r="H17" s="3"/>
      <c r="I17" s="8"/>
      <c r="J17" s="8"/>
      <c r="K17" s="8"/>
      <c r="L17" s="10"/>
      <c r="O17" s="1">
        <v>13</v>
      </c>
      <c r="P17" t="s">
        <v>26</v>
      </c>
      <c r="Q17" s="1">
        <v>1</v>
      </c>
      <c r="R17" s="3">
        <v>19.5</v>
      </c>
      <c r="S17" s="3">
        <v>19.5</v>
      </c>
      <c r="T17" s="3"/>
      <c r="U17" s="3"/>
      <c r="V17" s="8">
        <f t="shared" si="1"/>
        <v>19.5</v>
      </c>
      <c r="W17" s="8"/>
      <c r="X17" s="8"/>
      <c r="Y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4.25">
      <c r="A18" s="12"/>
      <c r="B18" s="1">
        <v>14</v>
      </c>
      <c r="C18" t="s">
        <v>14</v>
      </c>
      <c r="D18" s="1">
        <v>2</v>
      </c>
      <c r="F18" s="3">
        <v>19.5</v>
      </c>
      <c r="H18" s="3">
        <v>19.5</v>
      </c>
      <c r="I18" s="8">
        <f>(2*F18+6*H18)/8</f>
        <v>19.5</v>
      </c>
      <c r="J18" s="8"/>
      <c r="K18" s="8"/>
      <c r="L18" s="10"/>
      <c r="O18" s="1">
        <v>14</v>
      </c>
      <c r="P18" t="s">
        <v>14</v>
      </c>
      <c r="Q18" s="1">
        <v>2</v>
      </c>
      <c r="S18" s="3">
        <v>19.5</v>
      </c>
      <c r="U18" s="3"/>
      <c r="V18" s="8">
        <f>(2*S18)/2</f>
        <v>19.5</v>
      </c>
      <c r="W18" s="8"/>
      <c r="X18" s="8"/>
      <c r="Y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4.25">
      <c r="A19" s="12"/>
      <c r="B19" s="7">
        <v>15</v>
      </c>
      <c r="C19" s="7" t="s">
        <v>13</v>
      </c>
      <c r="D19" s="7">
        <v>1</v>
      </c>
      <c r="E19" s="6">
        <v>19.5</v>
      </c>
      <c r="F19" s="6">
        <v>19.5</v>
      </c>
      <c r="G19" s="6">
        <v>19.5</v>
      </c>
      <c r="H19" s="6">
        <v>19.5</v>
      </c>
      <c r="I19" s="8">
        <f>(E19+2*F19+G19+6*H19)/10</f>
        <v>19.5</v>
      </c>
      <c r="J19" s="8"/>
      <c r="K19" s="8"/>
      <c r="L19" s="10"/>
      <c r="O19" s="7">
        <v>15</v>
      </c>
      <c r="P19" s="7" t="s">
        <v>13</v>
      </c>
      <c r="Q19" s="7">
        <v>1</v>
      </c>
      <c r="R19" s="6">
        <v>19.5</v>
      </c>
      <c r="S19" s="6">
        <v>19.5</v>
      </c>
      <c r="T19" s="6"/>
      <c r="U19" s="6"/>
      <c r="V19" s="8">
        <f>(R19+2*S19)/3</f>
        <v>19.5</v>
      </c>
      <c r="W19" s="8"/>
      <c r="X19" s="8"/>
      <c r="Y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4.2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4.25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4.25">
      <c r="A22" s="12"/>
      <c r="B22" s="5"/>
      <c r="C22" s="5" t="s">
        <v>15</v>
      </c>
      <c r="D22" s="5" t="s">
        <v>16</v>
      </c>
      <c r="E22" s="10"/>
      <c r="F22" s="5" t="s">
        <v>19</v>
      </c>
      <c r="G22" s="14">
        <f>I5*D5+I6*D6+I7*D7+I8*D8+I9*D9+I10*D10+I11*D11+I12*D12+I13*D13+I14*D14+I15*D15+I16*D16+I18*D18+I19*D19</f>
        <v>682.5</v>
      </c>
      <c r="H22" s="14"/>
      <c r="I22" s="14"/>
      <c r="J22" s="14"/>
      <c r="K22" s="14"/>
      <c r="L22" s="14"/>
      <c r="N22" s="7"/>
      <c r="O22" s="5"/>
      <c r="P22" s="5" t="s">
        <v>15</v>
      </c>
      <c r="Q22" s="5" t="s">
        <v>16</v>
      </c>
      <c r="R22" s="10"/>
      <c r="S22" s="5" t="s">
        <v>19</v>
      </c>
      <c r="T22" s="14">
        <f>V5*Q5+V6*Q6+V7*Q7+V8*Q8+V9*Q9+V10*Q10+V11*Q11+V12*Q12+V13*Q13+V14*Q14+V15*Q15+V16*Q16+V17*Q17+V18*Q18+V19*Q19</f>
        <v>663</v>
      </c>
      <c r="U22" s="14"/>
      <c r="V22" s="14"/>
      <c r="W22" s="14"/>
      <c r="X22" s="14"/>
      <c r="Y22" s="14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4.25">
      <c r="A23" s="12"/>
      <c r="B23" t="s">
        <v>17</v>
      </c>
      <c r="C23" s="1">
        <v>35</v>
      </c>
      <c r="D23" s="1">
        <v>35</v>
      </c>
      <c r="E23" s="10"/>
      <c r="F23" s="10"/>
      <c r="G23" s="10"/>
      <c r="H23" s="10"/>
      <c r="I23" s="10"/>
      <c r="J23" s="10"/>
      <c r="K23" s="10"/>
      <c r="L23" s="10"/>
      <c r="N23" s="7"/>
      <c r="O23" t="s">
        <v>17</v>
      </c>
      <c r="P23" s="1">
        <v>34</v>
      </c>
      <c r="Q23" s="1">
        <v>34</v>
      </c>
      <c r="R23" s="10"/>
      <c r="S23" s="10"/>
      <c r="T23" s="10"/>
      <c r="U23" s="10"/>
      <c r="V23" s="10"/>
      <c r="W23" s="10"/>
      <c r="X23" s="10"/>
      <c r="Y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20.25">
      <c r="A24" s="12"/>
      <c r="B24" t="s">
        <v>18</v>
      </c>
      <c r="C24" s="1">
        <v>35</v>
      </c>
      <c r="D24" s="1"/>
      <c r="E24" s="10"/>
      <c r="F24" s="4" t="s">
        <v>20</v>
      </c>
      <c r="G24" s="13">
        <f>G22/D23</f>
        <v>19.5</v>
      </c>
      <c r="H24" s="13"/>
      <c r="I24" s="13"/>
      <c r="J24" s="13"/>
      <c r="K24" s="13"/>
      <c r="L24" s="13"/>
      <c r="N24" s="7"/>
      <c r="O24" t="s">
        <v>18</v>
      </c>
      <c r="P24" s="1">
        <v>34</v>
      </c>
      <c r="Q24" s="1"/>
      <c r="R24" s="10"/>
      <c r="S24" s="4" t="s">
        <v>20</v>
      </c>
      <c r="T24" s="13">
        <f>T22/Q23</f>
        <v>19.5</v>
      </c>
      <c r="U24" s="13"/>
      <c r="V24" s="13"/>
      <c r="W24" s="13"/>
      <c r="X24" s="13"/>
      <c r="Y24" s="13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2:15" ht="14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N25" s="7"/>
      <c r="O25" s="7"/>
    </row>
    <row r="26" spans="14:15" ht="20.25" customHeight="1">
      <c r="N26" s="7"/>
      <c r="O26" s="7"/>
    </row>
    <row r="27" spans="14:15" ht="14.25">
      <c r="N27" s="7"/>
      <c r="O27" s="7"/>
    </row>
    <row r="31" ht="13.5" customHeight="1"/>
    <row r="32" ht="14.25" hidden="1"/>
  </sheetData>
  <sheetProtection/>
  <mergeCells count="63">
    <mergeCell ref="AB2:AK24"/>
    <mergeCell ref="V11:X11"/>
    <mergeCell ref="V12:X12"/>
    <mergeCell ref="V13:X13"/>
    <mergeCell ref="V14:X14"/>
    <mergeCell ref="V15:X15"/>
    <mergeCell ref="V16:X16"/>
    <mergeCell ref="O20:X21"/>
    <mergeCell ref="V17:X17"/>
    <mergeCell ref="V18:X18"/>
    <mergeCell ref="R22:R24"/>
    <mergeCell ref="T22:Y22"/>
    <mergeCell ref="S23:Y23"/>
    <mergeCell ref="T24:Y24"/>
    <mergeCell ref="V5:X5"/>
    <mergeCell ref="V6:X6"/>
    <mergeCell ref="V7:X7"/>
    <mergeCell ref="V8:X8"/>
    <mergeCell ref="V9:X9"/>
    <mergeCell ref="V10:X10"/>
    <mergeCell ref="V19:X19"/>
    <mergeCell ref="Y4:Y21"/>
    <mergeCell ref="O1:Q1"/>
    <mergeCell ref="R1:R3"/>
    <mergeCell ref="S1:V1"/>
    <mergeCell ref="W1:Y3"/>
    <mergeCell ref="O2:Q2"/>
    <mergeCell ref="S2:V2"/>
    <mergeCell ref="O3:Q3"/>
    <mergeCell ref="S3:V3"/>
    <mergeCell ref="V4:X4"/>
    <mergeCell ref="B25:L25"/>
    <mergeCell ref="F1:I1"/>
    <mergeCell ref="F2:I2"/>
    <mergeCell ref="E1:E3"/>
    <mergeCell ref="B3:D3"/>
    <mergeCell ref="B2:D2"/>
    <mergeCell ref="F3:I3"/>
    <mergeCell ref="I8:K8"/>
    <mergeCell ref="G22:L22"/>
    <mergeCell ref="J1:L3"/>
    <mergeCell ref="B1:D1"/>
    <mergeCell ref="I4:K4"/>
    <mergeCell ref="A1:A24"/>
    <mergeCell ref="G24:L24"/>
    <mergeCell ref="I17:K17"/>
    <mergeCell ref="I7:K7"/>
    <mergeCell ref="I13:K13"/>
    <mergeCell ref="F23:L23"/>
    <mergeCell ref="E22:E24"/>
    <mergeCell ref="I5:K5"/>
    <mergeCell ref="I15:K15"/>
    <mergeCell ref="L4:L21"/>
    <mergeCell ref="I18:K18"/>
    <mergeCell ref="I12:K12"/>
    <mergeCell ref="I6:K6"/>
    <mergeCell ref="I10:K10"/>
    <mergeCell ref="I11:K11"/>
    <mergeCell ref="I19:K19"/>
    <mergeCell ref="B20:K21"/>
    <mergeCell ref="I9:K9"/>
    <mergeCell ref="I14:K14"/>
    <mergeCell ref="I16:K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</dc:creator>
  <cp:keywords/>
  <dc:description/>
  <cp:lastModifiedBy>MRT www.Win2Farsi.com</cp:lastModifiedBy>
  <dcterms:created xsi:type="dcterms:W3CDTF">2002-12-31T21:24:02Z</dcterms:created>
  <dcterms:modified xsi:type="dcterms:W3CDTF">2015-11-30T13:24:30Z</dcterms:modified>
  <cp:category/>
  <cp:version/>
  <cp:contentType/>
  <cp:contentStatus/>
</cp:coreProperties>
</file>